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70" i="1" l="1"/>
  <c r="G68" i="1"/>
  <c r="G28" i="1"/>
  <c r="F68" i="1" l="1"/>
  <c r="F28" i="1"/>
  <c r="F70" i="1" s="1"/>
  <c r="H68" i="1" l="1"/>
  <c r="H28" i="1" l="1"/>
  <c r="H70" i="1" l="1"/>
  <c r="E68" i="1"/>
  <c r="E28" i="1"/>
  <c r="E70" i="1" l="1"/>
</calcChain>
</file>

<file path=xl/sharedStrings.xml><?xml version="1.0" encoding="utf-8"?>
<sst xmlns="http://schemas.openxmlformats.org/spreadsheetml/2006/main" count="73" uniqueCount="69">
  <si>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</si>
  <si>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</si>
  <si>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</si>
  <si>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</si>
  <si>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</si>
  <si>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</si>
  <si>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</si>
  <si>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</si>
  <si>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</si>
  <si>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</si>
  <si>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</si>
  <si>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</si>
  <si>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</si>
  <si>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</si>
  <si>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</si>
  <si>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</si>
  <si>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</si>
  <si>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</si>
  <si>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</si>
  <si>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</si>
  <si>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</si>
  <si>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</si>
  <si>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</si>
  <si>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</si>
  <si>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</si>
  <si>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</si>
  <si>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</si>
  <si>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</si>
  <si>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</si>
  <si>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</si>
  <si>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</si>
  <si>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</si>
  <si>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</si>
  <si>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</si>
  <si>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</si>
  <si>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</si>
  <si>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</si>
  <si>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</si>
  <si>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</si>
  <si>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</si>
  <si>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</si>
  <si>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</si>
  <si>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</si>
  <si>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</si>
  <si>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</si>
  <si>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</si>
  <si>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</si>
  <si>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</si>
  <si>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</si>
  <si>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</si>
  <si>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</si>
  <si>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</si>
  <si>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</si>
  <si>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</si>
  <si>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</si>
  <si>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</si>
  <si>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</si>
  <si>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</si>
  <si>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</si>
  <si>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</si>
  <si>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</si>
  <si>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</si>
  <si>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</si>
  <si>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</si>
  <si>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Va Swimming Financial Summary</t>
  </si>
  <si>
    <t>November</t>
  </si>
  <si>
    <t>December</t>
  </si>
  <si>
    <t>Year 16 /17  End December Financials</t>
  </si>
  <si>
    <t>National Travel - Coaches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</si>
</sst>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0" fontId="6" fillId="0" borderId="3" xfId="0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7" fontId="15" fillId="0" borderId="1" xfId="0" applyNumberFormat="1" applyFont="1" applyBorder="1"/>
    <xf numFmtId="0" fontId="16" fillId="0" borderId="0" xfId="0" applyFont="1"/>
    <xf numFmtId="0" fontId="17" fillId="0" borderId="0" xfId="0" applyFont="1"/>
    <xf numFmtId="7" fontId="10" fillId="0" borderId="1" xfId="0" applyNumberFormat="1" applyFont="1" applyBorder="1"/>
    <xf numFmtId="7" fontId="18" fillId="0" borderId="2" xfId="0" applyNumberFormat="1" applyFont="1" applyFill="1" applyBorder="1"/>
    <xf numFmtId="7" fontId="18" fillId="0" borderId="3" xfId="0" applyNumberFormat="1" applyFont="1" applyFill="1" applyBorder="1"/>
    <xf numFmtId="5" fontId="18" fillId="0" borderId="2" xfId="0" applyNumberFormat="1" applyFont="1" applyFill="1" applyBorder="1"/>
    <xf numFmtId="5" fontId="18" fillId="0" borderId="3" xfId="0" applyNumberFormat="1" applyFont="1" applyFill="1" applyBorder="1"/>
    <xf numFmtId="5" fontId="18" fillId="0" borderId="4" xfId="0" applyNumberFormat="1" applyFont="1" applyFill="1" applyBorder="1"/>
    <xf numFmtId="7" fontId="18" fillId="0" borderId="4" xfId="0" applyNumberFormat="1" applyFont="1" applyFill="1" applyBorder="1"/>
    <xf numFmtId="7" fontId="18" fillId="0" borderId="6" xfId="0" applyNumberFormat="1" applyFont="1" applyFill="1" applyBorder="1"/>
    <xf numFmtId="7" fontId="18" fillId="0" borderId="7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2"/>
  <sheetViews>
    <sheetView tabSelected="1" workbookViewId="0">
      <selection activeCell="M17" sqref="M17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3" t="s">
        <v>64</v>
      </c>
    </row>
    <row r="4" spans="4:12" ht="31.5" x14ac:dyDescent="0.5">
      <c r="D4" s="1" t="s">
        <v>67</v>
      </c>
      <c r="F4" s="54"/>
      <c r="G4" s="54"/>
    </row>
    <row r="5" spans="4:12" ht="15.75" x14ac:dyDescent="0.25">
      <c r="H5" s="51">
        <v>42745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3" t="s">
        <v>65</v>
      </c>
      <c r="G7" s="43" t="s">
        <v>66</v>
      </c>
      <c r="H7" s="40" t="s">
        <v>1</v>
      </c>
    </row>
    <row r="8" spans="4:12" ht="15.75" thickTop="1" x14ac:dyDescent="0.25">
      <c r="D8" s="4"/>
      <c r="E8" s="5"/>
      <c r="F8" s="44"/>
      <c r="G8" s="44"/>
      <c r="H8" s="41"/>
    </row>
    <row r="9" spans="4:12" ht="15.75" x14ac:dyDescent="0.25">
      <c r="D9" s="6" t="s">
        <v>2</v>
      </c>
      <c r="E9" s="58">
        <v>428400</v>
      </c>
      <c r="F9" s="56">
        <v>28081</v>
      </c>
      <c r="G9" s="56">
        <v>39413</v>
      </c>
      <c r="H9" s="7">
        <v>336927</v>
      </c>
    </row>
    <row r="10" spans="4:12" ht="15.75" x14ac:dyDescent="0.25">
      <c r="D10" s="6" t="s">
        <v>3</v>
      </c>
      <c r="E10" s="58">
        <v>95200</v>
      </c>
      <c r="F10" s="56">
        <v>4964.8</v>
      </c>
      <c r="G10" s="56">
        <v>7928.5</v>
      </c>
      <c r="H10" s="7">
        <v>77874.41</v>
      </c>
    </row>
    <row r="11" spans="4:12" ht="15.75" x14ac:dyDescent="0.25">
      <c r="D11" s="6" t="s">
        <v>4</v>
      </c>
      <c r="E11" s="58">
        <v>3640</v>
      </c>
      <c r="F11" s="56">
        <v>280</v>
      </c>
      <c r="G11" s="56">
        <v>560</v>
      </c>
      <c r="H11" s="7">
        <v>2590</v>
      </c>
    </row>
    <row r="12" spans="4:12" ht="15.75" x14ac:dyDescent="0.25">
      <c r="D12" s="6" t="s">
        <v>5</v>
      </c>
      <c r="E12" s="58">
        <v>1560</v>
      </c>
      <c r="F12" s="56">
        <v>120</v>
      </c>
      <c r="G12" s="56">
        <v>240</v>
      </c>
      <c r="H12" s="7">
        <v>1110</v>
      </c>
    </row>
    <row r="13" spans="4:12" ht="15.75" x14ac:dyDescent="0.25">
      <c r="D13" s="6" t="s">
        <v>6</v>
      </c>
      <c r="E13" s="58">
        <v>2700</v>
      </c>
      <c r="F13" s="56">
        <v>100</v>
      </c>
      <c r="G13" s="56">
        <v>1060</v>
      </c>
      <c r="H13" s="7">
        <v>1320</v>
      </c>
    </row>
    <row r="14" spans="4:12" s="46" customFormat="1" ht="15.75" x14ac:dyDescent="0.25">
      <c r="D14" s="45" t="s">
        <v>7</v>
      </c>
      <c r="E14" s="58">
        <v>165000</v>
      </c>
      <c r="F14" s="56">
        <v>7163.65</v>
      </c>
      <c r="G14" s="56">
        <v>15453.4</v>
      </c>
      <c r="H14" s="47">
        <v>44227.05</v>
      </c>
    </row>
    <row r="15" spans="4:12" ht="15.75" x14ac:dyDescent="0.25">
      <c r="D15" s="6" t="s">
        <v>8</v>
      </c>
      <c r="E15" s="58">
        <v>0</v>
      </c>
      <c r="F15" s="56"/>
      <c r="G15" s="56"/>
      <c r="H15" s="7">
        <v>0</v>
      </c>
    </row>
    <row r="16" spans="4:12" ht="15.75" x14ac:dyDescent="0.25">
      <c r="D16" s="6" t="s">
        <v>9</v>
      </c>
      <c r="E16" s="58">
        <v>2500</v>
      </c>
      <c r="F16" s="56"/>
      <c r="G16" s="56"/>
      <c r="H16" s="7">
        <v>0</v>
      </c>
      <c r="L16" t="s">
        <v>63</v>
      </c>
    </row>
    <row r="17" spans="4:8" ht="15.75" x14ac:dyDescent="0.25">
      <c r="D17" s="6" t="s">
        <v>10</v>
      </c>
      <c r="E17" s="58">
        <v>0</v>
      </c>
      <c r="F17" s="56"/>
      <c r="G17" s="56"/>
      <c r="H17" s="7">
        <v>500</v>
      </c>
    </row>
    <row r="18" spans="4:8" ht="15.75" x14ac:dyDescent="0.25">
      <c r="D18" s="6" t="s">
        <v>11</v>
      </c>
      <c r="E18" s="58">
        <v>10000</v>
      </c>
      <c r="F18" s="56"/>
      <c r="G18" s="56">
        <v>5000</v>
      </c>
      <c r="H18" s="7">
        <v>5000</v>
      </c>
    </row>
    <row r="19" spans="4:8" ht="15.75" x14ac:dyDescent="0.25">
      <c r="D19" s="6" t="s">
        <v>12</v>
      </c>
      <c r="E19" s="58">
        <v>50000</v>
      </c>
      <c r="F19" s="56"/>
      <c r="G19" s="56"/>
      <c r="H19" s="7">
        <v>0</v>
      </c>
    </row>
    <row r="20" spans="4:8" ht="15.75" x14ac:dyDescent="0.25">
      <c r="D20" s="6" t="s">
        <v>13</v>
      </c>
      <c r="E20" s="58">
        <v>0</v>
      </c>
      <c r="F20" s="56"/>
      <c r="G20" s="56"/>
      <c r="H20" s="7">
        <v>0</v>
      </c>
    </row>
    <row r="21" spans="4:8" ht="15.75" x14ac:dyDescent="0.25">
      <c r="D21" s="6" t="s">
        <v>14</v>
      </c>
      <c r="E21" s="58">
        <v>42025</v>
      </c>
      <c r="F21" s="56"/>
      <c r="G21" s="56">
        <v>17072.82</v>
      </c>
      <c r="H21" s="7">
        <v>18100.82</v>
      </c>
    </row>
    <row r="22" spans="4:8" ht="15.75" x14ac:dyDescent="0.25">
      <c r="D22" s="6" t="s">
        <v>59</v>
      </c>
      <c r="E22" s="58">
        <v>3500</v>
      </c>
      <c r="F22" s="56"/>
      <c r="G22" s="56"/>
      <c r="H22" s="7">
        <v>3678.8</v>
      </c>
    </row>
    <row r="23" spans="4:8" ht="15.75" x14ac:dyDescent="0.25">
      <c r="D23" s="6" t="s">
        <v>15</v>
      </c>
      <c r="E23" s="58">
        <v>25000</v>
      </c>
      <c r="F23" s="56"/>
      <c r="G23" s="56"/>
      <c r="H23" s="7">
        <v>0</v>
      </c>
    </row>
    <row r="24" spans="4:8" ht="15.75" x14ac:dyDescent="0.25">
      <c r="D24" s="6" t="s">
        <v>60</v>
      </c>
      <c r="E24" s="58"/>
      <c r="F24" s="56"/>
      <c r="G24" s="56"/>
      <c r="H24" s="6">
        <v>0</v>
      </c>
    </row>
    <row r="25" spans="4:8" ht="15.75" x14ac:dyDescent="0.25">
      <c r="D25" s="6" t="s">
        <v>16</v>
      </c>
      <c r="E25" s="58">
        <v>25</v>
      </c>
      <c r="F25" s="56">
        <v>1.76</v>
      </c>
      <c r="G25" s="56">
        <v>1.73</v>
      </c>
      <c r="H25" s="48">
        <v>5.7200000000000006</v>
      </c>
    </row>
    <row r="26" spans="4:8" ht="16.5" thickBot="1" x14ac:dyDescent="0.3">
      <c r="D26" s="8" t="s">
        <v>17</v>
      </c>
      <c r="E26" s="59">
        <v>400</v>
      </c>
      <c r="F26" s="57">
        <v>5.62</v>
      </c>
      <c r="G26" s="57">
        <v>5.81</v>
      </c>
      <c r="H26" s="49">
        <v>25.25</v>
      </c>
    </row>
    <row r="27" spans="4:8" ht="16.5" thickBot="1" x14ac:dyDescent="0.3">
      <c r="D27" s="10"/>
      <c r="E27" s="11"/>
      <c r="F27" s="12"/>
      <c r="G27" s="12"/>
      <c r="H27" s="12"/>
    </row>
    <row r="28" spans="4:8" ht="21" thickTop="1" thickBot="1" x14ac:dyDescent="0.4">
      <c r="D28" s="13" t="s">
        <v>18</v>
      </c>
      <c r="E28" s="14">
        <f t="shared" ref="E28" si="0">SUM(E9:E26)</f>
        <v>829950</v>
      </c>
      <c r="F28" s="14">
        <f t="shared" ref="F28:H28" si="1">SUM(F9:F26)</f>
        <v>40716.830000000009</v>
      </c>
      <c r="G28" s="14">
        <f t="shared" si="1"/>
        <v>86735.26</v>
      </c>
      <c r="H28" s="14">
        <f t="shared" si="1"/>
        <v>491359.05</v>
      </c>
    </row>
    <row r="29" spans="4:8" ht="17.25" thickTop="1" thickBot="1" x14ac:dyDescent="0.3">
      <c r="D29" s="15"/>
      <c r="E29" s="16"/>
      <c r="F29" s="15"/>
      <c r="G29" s="15"/>
      <c r="H29" s="15"/>
    </row>
    <row r="30" spans="4:8" ht="17.25" thickTop="1" thickBot="1" x14ac:dyDescent="0.3">
      <c r="D30" s="19" t="s">
        <v>19</v>
      </c>
      <c r="E30" s="11"/>
      <c r="F30" s="10"/>
      <c r="G30" s="10"/>
      <c r="H30" s="10"/>
    </row>
    <row r="31" spans="4:8" ht="16.5" thickTop="1" x14ac:dyDescent="0.25">
      <c r="D31" s="20"/>
      <c r="E31" s="11"/>
      <c r="F31" s="10"/>
      <c r="G31" s="10"/>
      <c r="H31" s="10"/>
    </row>
    <row r="32" spans="4:8" ht="15.75" x14ac:dyDescent="0.25">
      <c r="D32" s="6" t="s">
        <v>2</v>
      </c>
      <c r="E32" s="58">
        <v>428400</v>
      </c>
      <c r="F32" s="56">
        <v>56819</v>
      </c>
      <c r="G32" s="56">
        <v>30087</v>
      </c>
      <c r="H32" s="7">
        <v>324847</v>
      </c>
    </row>
    <row r="33" spans="4:8" ht="15.75" x14ac:dyDescent="0.25">
      <c r="D33" s="6" t="s">
        <v>4</v>
      </c>
      <c r="E33" s="58">
        <v>3640</v>
      </c>
      <c r="F33" s="56">
        <v>980</v>
      </c>
      <c r="G33" s="56">
        <v>210</v>
      </c>
      <c r="H33" s="7">
        <v>1960</v>
      </c>
    </row>
    <row r="34" spans="4:8" ht="15.75" x14ac:dyDescent="0.25">
      <c r="D34" s="6" t="s">
        <v>20</v>
      </c>
      <c r="E34" s="58">
        <v>2500</v>
      </c>
      <c r="F34" s="56"/>
      <c r="G34" s="62"/>
      <c r="H34" s="7">
        <v>0</v>
      </c>
    </row>
    <row r="35" spans="4:8" ht="15.75" x14ac:dyDescent="0.25">
      <c r="D35" s="6" t="s">
        <v>21</v>
      </c>
      <c r="E35" s="58">
        <v>25000</v>
      </c>
      <c r="F35" s="61"/>
      <c r="G35" s="56"/>
      <c r="H35" s="7">
        <v>3500</v>
      </c>
    </row>
    <row r="36" spans="4:8" ht="15.75" x14ac:dyDescent="0.25">
      <c r="D36" s="6" t="s">
        <v>22</v>
      </c>
      <c r="E36" s="58">
        <v>20000</v>
      </c>
      <c r="F36" s="56"/>
      <c r="G36" s="63">
        <v>6000</v>
      </c>
      <c r="H36" s="7">
        <v>6000</v>
      </c>
    </row>
    <row r="37" spans="4:8" ht="15.75" x14ac:dyDescent="0.25">
      <c r="D37" s="6" t="s">
        <v>23</v>
      </c>
      <c r="E37" s="58">
        <v>0</v>
      </c>
      <c r="F37" s="56"/>
      <c r="G37" s="56"/>
      <c r="H37" s="7">
        <v>0</v>
      </c>
    </row>
    <row r="38" spans="4:8" ht="15.75" x14ac:dyDescent="0.25">
      <c r="D38" s="6" t="s">
        <v>24</v>
      </c>
      <c r="E38" s="60">
        <v>1500</v>
      </c>
      <c r="F38" s="56"/>
      <c r="G38" s="56"/>
      <c r="H38" s="7">
        <v>0</v>
      </c>
    </row>
    <row r="39" spans="4:8" ht="15.75" x14ac:dyDescent="0.25">
      <c r="D39" s="6" t="s">
        <v>25</v>
      </c>
      <c r="E39" s="58">
        <v>3000</v>
      </c>
      <c r="F39" s="56"/>
      <c r="G39" s="56"/>
      <c r="H39" s="7">
        <v>1782.39</v>
      </c>
    </row>
    <row r="40" spans="4:8" ht="15.75" x14ac:dyDescent="0.25">
      <c r="D40" s="6" t="s">
        <v>68</v>
      </c>
      <c r="E40" s="58"/>
      <c r="F40" s="56"/>
      <c r="G40" s="56">
        <v>500</v>
      </c>
      <c r="H40" s="7">
        <v>500</v>
      </c>
    </row>
    <row r="41" spans="4:8" ht="15.75" x14ac:dyDescent="0.25">
      <c r="D41" s="6" t="s">
        <v>26</v>
      </c>
      <c r="E41" s="58">
        <v>15000</v>
      </c>
      <c r="F41" s="56"/>
      <c r="G41" s="56">
        <v>1977.15</v>
      </c>
      <c r="H41" s="7">
        <v>1977.15</v>
      </c>
    </row>
    <row r="42" spans="4:8" ht="15.75" x14ac:dyDescent="0.25">
      <c r="D42" s="6" t="s">
        <v>27</v>
      </c>
      <c r="E42" s="58">
        <v>5000</v>
      </c>
      <c r="F42" s="56"/>
      <c r="G42" s="56"/>
      <c r="H42" s="7">
        <v>0</v>
      </c>
    </row>
    <row r="43" spans="4:8" ht="15.75" x14ac:dyDescent="0.25">
      <c r="D43" s="6" t="s">
        <v>28</v>
      </c>
      <c r="E43" s="58">
        <v>10000</v>
      </c>
      <c r="F43" s="56"/>
      <c r="G43" s="56"/>
      <c r="H43" s="7">
        <v>0</v>
      </c>
    </row>
    <row r="44" spans="4:8" ht="15.75" x14ac:dyDescent="0.25">
      <c r="D44" s="6" t="s">
        <v>29</v>
      </c>
      <c r="E44" s="58">
        <v>50000</v>
      </c>
      <c r="F44" s="56"/>
      <c r="G44" s="56"/>
      <c r="H44" s="7">
        <v>0</v>
      </c>
    </row>
    <row r="45" spans="4:8" ht="15.75" x14ac:dyDescent="0.25">
      <c r="D45" s="6" t="s">
        <v>30</v>
      </c>
      <c r="E45" s="58">
        <v>0</v>
      </c>
      <c r="F45" s="56"/>
      <c r="G45" s="56"/>
      <c r="H45" s="7">
        <v>0</v>
      </c>
    </row>
    <row r="46" spans="4:8" ht="15.75" x14ac:dyDescent="0.25">
      <c r="D46" s="6" t="s">
        <v>31</v>
      </c>
      <c r="E46" s="58">
        <v>82525</v>
      </c>
      <c r="F46" s="56"/>
      <c r="G46" s="56">
        <v>8061.9</v>
      </c>
      <c r="H46" s="7">
        <v>8688.4</v>
      </c>
    </row>
    <row r="47" spans="4:8" ht="15.75" x14ac:dyDescent="0.25">
      <c r="D47" s="6" t="s">
        <v>32</v>
      </c>
      <c r="E47" s="58">
        <v>31500</v>
      </c>
      <c r="F47" s="56">
        <v>2625</v>
      </c>
      <c r="G47" s="56">
        <v>2625</v>
      </c>
      <c r="H47" s="7">
        <v>10500</v>
      </c>
    </row>
    <row r="48" spans="4:8" ht="15.75" x14ac:dyDescent="0.25">
      <c r="D48" s="6" t="s">
        <v>33</v>
      </c>
      <c r="E48" s="58">
        <v>2835</v>
      </c>
      <c r="F48" s="56">
        <v>200.82</v>
      </c>
      <c r="G48" s="56">
        <v>200.81</v>
      </c>
      <c r="H48" s="7">
        <v>803.25</v>
      </c>
    </row>
    <row r="49" spans="4:8" ht="15.75" x14ac:dyDescent="0.25">
      <c r="D49" s="6" t="s">
        <v>34</v>
      </c>
      <c r="E49" s="58">
        <v>20000</v>
      </c>
      <c r="F49" s="56">
        <v>1542</v>
      </c>
      <c r="G49" s="56">
        <v>1542</v>
      </c>
      <c r="H49" s="7">
        <v>6168</v>
      </c>
    </row>
    <row r="50" spans="4:8" ht="15.75" x14ac:dyDescent="0.25">
      <c r="D50" s="6" t="s">
        <v>35</v>
      </c>
      <c r="E50" s="58">
        <v>3000</v>
      </c>
      <c r="F50" s="56"/>
      <c r="G50" s="56"/>
      <c r="H50" s="7">
        <v>540.23</v>
      </c>
    </row>
    <row r="51" spans="4:8" ht="15.75" x14ac:dyDescent="0.25">
      <c r="D51" s="6" t="s">
        <v>36</v>
      </c>
      <c r="E51" s="58">
        <v>14000</v>
      </c>
      <c r="F51" s="56">
        <v>214.33</v>
      </c>
      <c r="G51" s="56">
        <v>156.16999999999999</v>
      </c>
      <c r="H51" s="7">
        <v>3750.5099999999998</v>
      </c>
    </row>
    <row r="52" spans="4:8" ht="15.75" x14ac:dyDescent="0.25">
      <c r="D52" s="6" t="s">
        <v>15</v>
      </c>
      <c r="E52" s="58">
        <v>40000</v>
      </c>
      <c r="F52" s="56"/>
      <c r="G52" s="56"/>
      <c r="H52" s="7">
        <v>0</v>
      </c>
    </row>
    <row r="53" spans="4:8" ht="15.75" x14ac:dyDescent="0.25">
      <c r="D53" s="6" t="s">
        <v>37</v>
      </c>
      <c r="E53" s="58">
        <v>15000</v>
      </c>
      <c r="F53" s="56">
        <v>-28.76</v>
      </c>
      <c r="G53" s="56">
        <v>776.2</v>
      </c>
      <c r="H53" s="7">
        <v>13459.140000000001</v>
      </c>
    </row>
    <row r="54" spans="4:8" ht="15.75" x14ac:dyDescent="0.25">
      <c r="D54" s="6" t="s">
        <v>38</v>
      </c>
      <c r="E54" s="58">
        <v>3000</v>
      </c>
      <c r="F54" s="56">
        <v>44.65</v>
      </c>
      <c r="G54" s="56"/>
      <c r="H54" s="7">
        <v>494.65</v>
      </c>
    </row>
    <row r="55" spans="4:8" ht="15.75" x14ac:dyDescent="0.25">
      <c r="D55" s="6" t="s">
        <v>39</v>
      </c>
      <c r="E55" s="58">
        <v>18000</v>
      </c>
      <c r="F55" s="56">
        <v>1119.25</v>
      </c>
      <c r="G55" s="56">
        <v>1541.12</v>
      </c>
      <c r="H55" s="7">
        <v>4955.49</v>
      </c>
    </row>
    <row r="56" spans="4:8" ht="15.75" x14ac:dyDescent="0.25">
      <c r="D56" s="6" t="s">
        <v>40</v>
      </c>
      <c r="E56" s="58">
        <v>3000</v>
      </c>
      <c r="F56" s="56">
        <v>127.4</v>
      </c>
      <c r="G56" s="56"/>
      <c r="H56" s="7">
        <v>1153.4100000000001</v>
      </c>
    </row>
    <row r="57" spans="4:8" ht="15.75" x14ac:dyDescent="0.25">
      <c r="D57" s="6" t="s">
        <v>41</v>
      </c>
      <c r="E57" s="58">
        <v>3000</v>
      </c>
      <c r="F57" s="56"/>
      <c r="G57" s="56"/>
      <c r="H57" s="7">
        <v>2051.12</v>
      </c>
    </row>
    <row r="58" spans="4:8" ht="15.75" x14ac:dyDescent="0.25">
      <c r="D58" s="6" t="s">
        <v>42</v>
      </c>
      <c r="E58" s="58">
        <v>1000</v>
      </c>
      <c r="F58" s="56"/>
      <c r="G58" s="56"/>
      <c r="H58" s="7">
        <v>0</v>
      </c>
    </row>
    <row r="59" spans="4:8" ht="15.75" x14ac:dyDescent="0.25">
      <c r="D59" s="6" t="s">
        <v>43</v>
      </c>
      <c r="E59" s="58">
        <v>4000</v>
      </c>
      <c r="F59" s="56"/>
      <c r="G59" s="56"/>
      <c r="H59" s="7">
        <v>1277.1500000000001</v>
      </c>
    </row>
    <row r="60" spans="4:8" ht="15.75" x14ac:dyDescent="0.25">
      <c r="D60" s="6" t="s">
        <v>44</v>
      </c>
      <c r="E60" s="58">
        <v>7000</v>
      </c>
      <c r="F60" s="56">
        <v>625.5</v>
      </c>
      <c r="G60" s="56">
        <v>817</v>
      </c>
      <c r="H60" s="7">
        <v>2975</v>
      </c>
    </row>
    <row r="61" spans="4:8" ht="15.75" x14ac:dyDescent="0.25">
      <c r="D61" s="6" t="s">
        <v>45</v>
      </c>
      <c r="E61" s="58">
        <v>1000</v>
      </c>
      <c r="F61" s="56"/>
      <c r="G61" s="56"/>
      <c r="H61" s="7">
        <v>0</v>
      </c>
    </row>
    <row r="62" spans="4:8" ht="15.75" x14ac:dyDescent="0.25">
      <c r="D62" s="21" t="s">
        <v>46</v>
      </c>
      <c r="E62" s="58">
        <v>10000</v>
      </c>
      <c r="F62" s="56"/>
      <c r="G62" s="56"/>
      <c r="H62" s="7">
        <v>6000</v>
      </c>
    </row>
    <row r="63" spans="4:8" ht="15.75" x14ac:dyDescent="0.25">
      <c r="D63" s="21" t="s">
        <v>47</v>
      </c>
      <c r="E63" s="58">
        <v>0</v>
      </c>
      <c r="F63" s="56"/>
      <c r="G63" s="56"/>
      <c r="H63" s="7"/>
    </row>
    <row r="64" spans="4:8" ht="15.75" x14ac:dyDescent="0.25">
      <c r="D64" s="6" t="s">
        <v>48</v>
      </c>
      <c r="E64" s="58">
        <v>3000</v>
      </c>
      <c r="F64" s="56"/>
      <c r="G64" s="56"/>
      <c r="H64" s="7">
        <v>0</v>
      </c>
    </row>
    <row r="65" spans="4:8" ht="15.75" x14ac:dyDescent="0.25">
      <c r="D65" s="6" t="s">
        <v>49</v>
      </c>
      <c r="E65" s="58">
        <v>30000</v>
      </c>
      <c r="F65" s="56"/>
      <c r="G65" s="56"/>
      <c r="H65" s="7">
        <v>0</v>
      </c>
    </row>
    <row r="66" spans="4:8" ht="16.5" thickBot="1" x14ac:dyDescent="0.3">
      <c r="D66" s="50" t="s">
        <v>62</v>
      </c>
      <c r="E66" s="59">
        <v>50000</v>
      </c>
      <c r="F66" s="57"/>
      <c r="G66" s="57"/>
      <c r="H66" s="9"/>
    </row>
    <row r="67" spans="4:8" ht="15.75" x14ac:dyDescent="0.25">
      <c r="D67" s="10"/>
      <c r="E67" s="11"/>
      <c r="F67" s="12"/>
      <c r="G67" s="12"/>
      <c r="H67" s="12"/>
    </row>
    <row r="68" spans="4:8" ht="18.75" x14ac:dyDescent="0.3">
      <c r="D68" s="22" t="s">
        <v>50</v>
      </c>
      <c r="E68" s="23">
        <f>SUM(E32:E66)</f>
        <v>905900</v>
      </c>
      <c r="F68" s="24">
        <f>SUM(F32:F66)</f>
        <v>64269.19</v>
      </c>
      <c r="G68" s="24">
        <f>SUM(G32:G66)</f>
        <v>54494.35</v>
      </c>
      <c r="H68" s="24">
        <f>SUM(H32:H66)</f>
        <v>403382.89000000007</v>
      </c>
    </row>
    <row r="69" spans="4:8" ht="16.5" thickBot="1" x14ac:dyDescent="0.3">
      <c r="D69" s="15"/>
      <c r="F69" s="42"/>
      <c r="G69" s="42"/>
      <c r="H69" s="42"/>
    </row>
    <row r="70" spans="4:8" ht="20.25" thickTop="1" thickBot="1" x14ac:dyDescent="0.35">
      <c r="D70" s="25" t="s">
        <v>51</v>
      </c>
      <c r="E70" s="26">
        <f>E28-E68</f>
        <v>-75950</v>
      </c>
      <c r="F70" s="52">
        <f>F28-F68</f>
        <v>-23552.359999999993</v>
      </c>
      <c r="G70" s="55">
        <f>G28-G68</f>
        <v>32240.909999999996</v>
      </c>
      <c r="H70" s="55">
        <f>H28-H68</f>
        <v>87976.159999999916</v>
      </c>
    </row>
    <row r="71" spans="4:8" ht="16.5" thickTop="1" x14ac:dyDescent="0.25">
      <c r="D71" s="15"/>
      <c r="E71" s="16"/>
      <c r="F71" s="17"/>
      <c r="G71" s="17"/>
      <c r="H71" s="17"/>
    </row>
    <row r="72" spans="4:8" ht="15.75" x14ac:dyDescent="0.25">
      <c r="D72" s="27" t="s">
        <v>52</v>
      </c>
      <c r="E72" s="18"/>
      <c r="F72" s="28"/>
      <c r="G72" s="28"/>
      <c r="H72" s="28"/>
    </row>
    <row r="73" spans="4:8" ht="18.75" x14ac:dyDescent="0.3">
      <c r="D73" s="29" t="s">
        <v>53</v>
      </c>
      <c r="E73" s="30"/>
      <c r="F73" s="28"/>
      <c r="G73" s="28"/>
      <c r="H73" s="28">
        <v>101628</v>
      </c>
    </row>
    <row r="74" spans="4:8" ht="18.75" x14ac:dyDescent="0.3">
      <c r="D74" s="29" t="s">
        <v>51</v>
      </c>
      <c r="E74" s="30"/>
      <c r="F74" s="18"/>
      <c r="G74" s="18"/>
      <c r="H74" s="18">
        <v>87976.159999999974</v>
      </c>
    </row>
    <row r="75" spans="4:8" ht="18.75" x14ac:dyDescent="0.3">
      <c r="D75" s="31" t="s">
        <v>54</v>
      </c>
      <c r="E75" s="30"/>
      <c r="F75" s="28"/>
      <c r="G75" s="28"/>
      <c r="H75" s="28">
        <v>-25.25</v>
      </c>
    </row>
    <row r="76" spans="4:8" ht="18.75" x14ac:dyDescent="0.3">
      <c r="D76" s="32" t="s">
        <v>55</v>
      </c>
      <c r="E76" s="30"/>
      <c r="F76" s="28"/>
      <c r="G76" s="28"/>
      <c r="H76" s="28">
        <v>50000</v>
      </c>
    </row>
    <row r="77" spans="4:8" ht="18.75" x14ac:dyDescent="0.3">
      <c r="D77" s="29" t="s">
        <v>56</v>
      </c>
      <c r="E77" s="33"/>
      <c r="F77" s="18"/>
      <c r="G77" s="18"/>
      <c r="H77" s="18">
        <v>239578.90999999997</v>
      </c>
    </row>
    <row r="78" spans="4:8" ht="15.75" x14ac:dyDescent="0.25">
      <c r="D78" s="34"/>
      <c r="E78" s="35"/>
      <c r="F78" s="30"/>
      <c r="G78" s="30"/>
      <c r="H78" s="30"/>
    </row>
    <row r="79" spans="4:8" ht="15.75" x14ac:dyDescent="0.25">
      <c r="D79" s="28" t="s">
        <v>57</v>
      </c>
      <c r="E79" s="36"/>
      <c r="F79" s="37"/>
      <c r="G79" s="37"/>
      <c r="H79" s="37">
        <v>330607.25</v>
      </c>
    </row>
    <row r="80" spans="4:8" ht="15.75" x14ac:dyDescent="0.25">
      <c r="D80" s="15"/>
      <c r="E80" s="38"/>
      <c r="F80" s="17"/>
      <c r="G80" s="17"/>
      <c r="H80" s="17"/>
    </row>
    <row r="81" spans="4:8" ht="15.75" x14ac:dyDescent="0.25">
      <c r="D81" s="39" t="s">
        <v>58</v>
      </c>
      <c r="E81" s="36"/>
      <c r="F81" s="37"/>
      <c r="G81" s="37"/>
      <c r="H81" s="37">
        <v>570186.15999999992</v>
      </c>
    </row>
    <row r="82" spans="4:8" ht="15.75" x14ac:dyDescent="0.25">
      <c r="H82" s="18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2016-09-07T16:17:48Z</cp:lastPrinted>
  <dcterms:created xsi:type="dcterms:W3CDTF">2015-02-06T19:54:14Z</dcterms:created>
  <dcterms:modified xsi:type="dcterms:W3CDTF">2017-01-19T22:13:57Z</dcterms:modified>
</cp:coreProperties>
</file>